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" yWindow="65428" windowWidth="17028" windowHeight="11640" activeTab="0"/>
  </bookViews>
  <sheets>
    <sheet name="Выкатной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<sst xmlns="http://schemas.openxmlformats.org/spreadsheetml/2006/main" count="98" uniqueCount="97">
  <si>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t xml:space="preserve">                                                                                                  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</si>
  <si>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</si>
  <si>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</si>
  <si>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</si>
  <si>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</si>
  <si>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</si>
  <si>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</si>
  <si>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</si>
  <si>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</si>
  <si>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</si>
  <si>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</si>
  <si>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</si>
  <si>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</si>
  <si>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</si>
  <si>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</si>
  <si>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</si>
  <si>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</si>
  <si>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</si>
  <si>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</si>
  <si>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</si>
  <si>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</si>
  <si>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</si>
  <si>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</si>
  <si>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</si>
  <si>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</si>
  <si>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</si>
  <si>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</si>
  <si>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</si>
  <si>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</si>
  <si>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</si>
  <si>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</si>
  <si>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</si>
  <si>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0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</si>
  <si>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0"/>
      </rPr>
      <t>от других бюджетов бюджетной системы РФ</t>
    </r>
  </si>
  <si>
    <r>
      <t xml:space="preserve">СУБСИДИИ </t>
    </r>
    <r>
      <rPr>
        <sz val="9"/>
        <rFont val="Arial Cyr"/>
        <family val="0"/>
      </rPr>
      <t>от других бюджетов бюджетной системы РФ</t>
    </r>
  </si>
  <si>
    <t>ПРОЧИЕ БЕЗВОЗМЕЗДНЫЕ ПОСТУПЛЕНИЯ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</si>
  <si>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</si>
  <si>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</si>
  <si>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</si>
  <si>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</si>
  <si>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</si>
  <si>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</si>
  <si>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</si>
  <si>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</si>
  <si>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</si>
  <si>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</si>
  <si>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</si>
  <si>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</si>
  <si>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</si>
  <si>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 xml:space="preserve">182 1 06 01030 10 0000 110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</si>
  <si>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</si>
  <si>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</si>
  <si>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</si>
  <si>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</si>
  <si>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</si>
  <si>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</si>
  <si>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</si>
  <si>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</si>
  <si>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000 1 14 06000 00 0000 430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</si>
  <si>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</si>
  <si>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</si>
  <si>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</si>
  <si>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</si>
  <si>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</si>
  <si>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 xml:space="preserve"> бюджета сельского поселения Выкатной</t>
  </si>
  <si>
    <t>000 1 13 00000 00 0000 000</t>
  </si>
  <si>
    <t>ПРОЧИЕ ДОХОДЫ ОТ ОКАЗАНИЯ ПЛАТНЫХ УСЛУГ, КОМПЕНСАЦИИ ЗАТРАТ ГОСУДАРСТВА</t>
  </si>
  <si>
    <t>650 1 11 09045 10 0000 120</t>
  </si>
  <si>
    <t>650 2 02 00000 00 0000 000</t>
  </si>
  <si>
    <t>650 2 02 01000 00 0000 151</t>
  </si>
  <si>
    <t>650 2 02 01001 10 0000 151</t>
  </si>
  <si>
    <t>650 2 02 02000 00 0000 151</t>
  </si>
  <si>
    <t>650 2 02 03000 00 0000 151</t>
  </si>
  <si>
    <t>650 2 02 03003 10 0000 151</t>
  </si>
  <si>
    <t>650 2 02 03015 10 0000 151</t>
  </si>
  <si>
    <t>650 2 02 04000 00 0000 151</t>
  </si>
  <si>
    <t>650 2 02 04014 10 0000151</t>
  </si>
  <si>
    <t>650 2 02 04999 10 0000151</t>
  </si>
  <si>
    <t>650 2 07 00000 00 0000 180</t>
  </si>
  <si>
    <t>182 1 05 03000 01 0000 110</t>
  </si>
  <si>
    <t>650 1 08 04020 01 1000 110</t>
  </si>
  <si>
    <t>650 1 11 05013 10 0000 120</t>
  </si>
  <si>
    <t>650 1 13 01995 10 0000 130</t>
  </si>
  <si>
    <t>Прочие доходы от оказания платных услуг (работ)  получателями средств бюджетов поселений</t>
  </si>
  <si>
    <t>650 1 14 02033 10 0000 410</t>
  </si>
  <si>
    <t>650 1 14 06013 10 0000 430</t>
  </si>
  <si>
    <t>182 1 01 02010 01 1000 110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</si>
  <si>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</si>
  <si>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 2015 - 2017 годы</t>
  </si>
  <si>
    <t>Сумма  2016 год</t>
  </si>
  <si>
    <t>Сумма 2017 год</t>
  </si>
  <si>
    <t>Сумма    2015 год</t>
  </si>
  <si>
    <t>Земельный налог с организаций, обладающих земельным участком, расположенным в границах сельских поселений</t>
  </si>
  <si>
    <t>650 1 06 06033 10 0000 110</t>
  </si>
  <si>
    <t>Земельный налог с физических лиц, обладающих земельным участком, расположенным в границах межселенных территорий</t>
  </si>
  <si>
    <t>650 1 06 06043 05 0000 110</t>
  </si>
  <si>
    <t xml:space="preserve">Справочно                                                              к решению Совета депутатов                                               сельского поселения Выкатной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</si>
</sst>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 Cyr"/>
      <family val="0"/>
    </font>
    <font>
      <b/>
      <sz val="13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b/>
      <sz val="9"/>
      <name val="Arial Cyr"/>
      <family val="2"/>
    </font>
    <font>
      <sz val="8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i/>
      <sz val="9"/>
      <color indexed="8"/>
      <name val="Arial Cyr"/>
      <family val="2"/>
    </font>
    <font>
      <i/>
      <sz val="9"/>
      <name val="Arial Cyr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imes New Roman"/>
      <family val="1"/>
    </font>
    <font>
      <b/>
      <sz val="7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3" fontId="9" fillId="0" borderId="19" xfId="0" applyNumberFormat="1" applyFont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5" xfId="0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164" fontId="16" fillId="0" borderId="23" xfId="0" applyNumberFormat="1" applyFont="1" applyFill="1" applyBorder="1" applyAlignment="1">
      <alignment horizontal="center" vertical="center" wrapText="1"/>
    </xf>
    <xf numFmtId="164" fontId="16" fillId="0" borderId="20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164" fontId="13" fillId="0" borderId="26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center" vertical="center" wrapText="1"/>
    </xf>
    <xf numFmtId="164" fontId="21" fillId="0" borderId="20" xfId="0" applyNumberFormat="1" applyFont="1" applyFill="1" applyBorder="1" applyAlignment="1">
      <alignment horizontal="center" vertical="center" wrapText="1"/>
    </xf>
    <xf numFmtId="164" fontId="13" fillId="0" borderId="16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164" fontId="20" fillId="0" borderId="17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Fill="1" applyBorder="1" applyAlignment="1">
      <alignment horizontal="center" vertical="center" wrapText="1"/>
    </xf>
    <xf numFmtId="164" fontId="22" fillId="0" borderId="23" xfId="0" applyNumberFormat="1" applyFont="1" applyFill="1" applyBorder="1" applyAlignment="1">
      <alignment horizontal="center" vertical="center" wrapText="1"/>
    </xf>
    <xf numFmtId="164" fontId="22" fillId="0" borderId="24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8" xfId="0" applyNumberFormat="1" applyFont="1" applyFill="1" applyBorder="1" applyAlignment="1">
      <alignment horizontal="center" vertical="center" wrapText="1"/>
    </xf>
    <xf numFmtId="164" fontId="22" fillId="0" borderId="16" xfId="0" applyNumberFormat="1" applyFont="1" applyFill="1" applyBorder="1" applyAlignment="1">
      <alignment horizontal="center" vertical="center" wrapText="1"/>
    </xf>
    <xf numFmtId="164" fontId="17" fillId="0" borderId="16" xfId="0" applyNumberFormat="1" applyFont="1" applyFill="1" applyBorder="1" applyAlignment="1">
      <alignment horizontal="center" vertical="center" wrapText="1"/>
    </xf>
    <xf numFmtId="164" fontId="14" fillId="0" borderId="20" xfId="0" applyNumberFormat="1" applyFont="1" applyFill="1" applyBorder="1" applyAlignment="1">
      <alignment horizontal="center" vertical="center" wrapText="1"/>
    </xf>
    <xf numFmtId="164" fontId="18" fillId="0" borderId="20" xfId="0" applyNumberFormat="1" applyFont="1" applyFill="1" applyBorder="1" applyAlignment="1">
      <alignment horizontal="center" vertical="center" wrapText="1"/>
    </xf>
    <xf numFmtId="164" fontId="15" fillId="33" borderId="16" xfId="0" applyNumberFormat="1" applyFont="1" applyFill="1" applyBorder="1" applyAlignment="1">
      <alignment horizontal="center" vertical="center" wrapText="1"/>
    </xf>
    <xf numFmtId="164" fontId="15" fillId="0" borderId="16" xfId="0" applyNumberFormat="1" applyFont="1" applyFill="1" applyBorder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center" vertical="center" wrapText="1"/>
    </xf>
    <xf numFmtId="164" fontId="12" fillId="33" borderId="16" xfId="0" applyNumberFormat="1" applyFont="1" applyFill="1" applyBorder="1" applyAlignment="1">
      <alignment horizontal="center" vertical="center" wrapText="1"/>
    </xf>
    <xf numFmtId="164" fontId="23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3" fillId="31" borderId="23" xfId="0" applyNumberFormat="1" applyFont="1" applyFill="1" applyBorder="1" applyAlignment="1">
      <alignment horizontal="center" vertical="center" wrapText="1"/>
    </xf>
    <xf numFmtId="164" fontId="13" fillId="31" borderId="16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5" fillId="34" borderId="29" xfId="0" applyFont="1" applyFill="1" applyBorder="1" applyAlignment="1">
      <alignment vertical="center" wrapText="1"/>
    </xf>
    <xf numFmtId="0" fontId="8" fillId="34" borderId="30" xfId="0" applyFont="1" applyFill="1" applyBorder="1" applyAlignment="1">
      <alignment vertical="center" wrapText="1"/>
    </xf>
    <xf numFmtId="164" fontId="13" fillId="34" borderId="2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59"/>
  <sheetViews>
    <sheetView tabSelected="1" zoomScalePageLayoutView="0" workbookViewId="0" topLeftCell="A1">
      <selection activeCell="E6" sqref="E6"/>
    </sheetView>
  </sheetViews>
  <sheetFormatPr defaultColWidth="9.125" defaultRowHeight="12.75"/>
  <cols>
    <col min="1" max="1" width="23.875" style="2" customWidth="1"/>
    <col min="2" max="2" width="42.125" style="2" customWidth="1"/>
    <col min="3" max="3" width="10.625" style="2" customWidth="1"/>
    <col min="4" max="4" width="10.50390625" style="2" customWidth="1"/>
    <col min="5" max="5" width="9.875" style="2" customWidth="1"/>
    <col min="6" max="6" width="10.625" style="2" customWidth="1"/>
    <col min="7" max="16384" width="9.125" style="2" customWidth="1"/>
  </cols>
  <sheetData>
    <row r="1" spans="1:5" ht="26.25" customHeight="1">
      <c r="A1" s="1"/>
      <c r="B1" s="1"/>
      <c r="C1" s="94" t="s">
        <v>96</v>
      </c>
      <c r="D1" s="94"/>
      <c r="E1" s="94"/>
    </row>
    <row r="2" spans="1:5" ht="12.75">
      <c r="A2" s="3"/>
      <c r="B2" s="3" t="s">
        <v>0</v>
      </c>
      <c r="C2" s="94"/>
      <c r="D2" s="94"/>
      <c r="E2" s="94"/>
    </row>
    <row r="3" spans="1:5" ht="12.75">
      <c r="A3" s="3"/>
      <c r="B3" s="1"/>
      <c r="C3" s="94"/>
      <c r="D3" s="94"/>
      <c r="E3" s="94"/>
    </row>
    <row r="4" spans="1:5" ht="12.75">
      <c r="A4" s="1"/>
      <c r="B4" s="1"/>
      <c r="C4" s="4"/>
      <c r="D4" s="1"/>
      <c r="E4" s="1"/>
    </row>
    <row r="5" spans="1:5" ht="16.5">
      <c r="A5" s="95" t="s">
        <v>1</v>
      </c>
      <c r="B5" s="95"/>
      <c r="C5" s="95"/>
      <c r="D5" s="77"/>
      <c r="E5" s="1"/>
    </row>
    <row r="6" spans="1:5" ht="16.5" customHeight="1">
      <c r="A6" s="95" t="s">
        <v>64</v>
      </c>
      <c r="B6" s="95"/>
      <c r="C6" s="95"/>
      <c r="D6" s="77"/>
      <c r="E6" s="1"/>
    </row>
    <row r="7" spans="1:5" ht="16.5" customHeight="1">
      <c r="A7" s="95" t="s">
        <v>2</v>
      </c>
      <c r="B7" s="95"/>
      <c r="C7" s="95"/>
      <c r="D7" s="77"/>
      <c r="E7" s="1"/>
    </row>
    <row r="8" spans="1:5" ht="16.5">
      <c r="A8" s="95" t="s">
        <v>88</v>
      </c>
      <c r="B8" s="95"/>
      <c r="C8" s="95"/>
      <c r="D8" s="77"/>
      <c r="E8" s="1"/>
    </row>
    <row r="9" spans="1:5" ht="13.5" thickBot="1">
      <c r="A9" s="1"/>
      <c r="B9" s="1"/>
      <c r="C9" s="1"/>
      <c r="D9" s="1"/>
      <c r="E9" s="1"/>
    </row>
    <row r="10" spans="1:5" ht="12.75" customHeight="1">
      <c r="A10" s="88" t="s">
        <v>3</v>
      </c>
      <c r="B10" s="91" t="s">
        <v>4</v>
      </c>
      <c r="C10" s="5"/>
      <c r="D10" s="5"/>
      <c r="E10" s="80"/>
    </row>
    <row r="11" spans="1:5" ht="12.75" customHeight="1">
      <c r="A11" s="89"/>
      <c r="B11" s="92"/>
      <c r="C11" s="89" t="s">
        <v>91</v>
      </c>
      <c r="D11" s="89" t="s">
        <v>89</v>
      </c>
      <c r="E11" s="89" t="s">
        <v>90</v>
      </c>
    </row>
    <row r="12" spans="1:5" ht="12.75">
      <c r="A12" s="89"/>
      <c r="B12" s="92"/>
      <c r="C12" s="89"/>
      <c r="D12" s="89"/>
      <c r="E12" s="89"/>
    </row>
    <row r="13" spans="1:5" ht="8.25" customHeight="1" thickBot="1">
      <c r="A13" s="90"/>
      <c r="B13" s="93"/>
      <c r="C13" s="90"/>
      <c r="D13" s="90"/>
      <c r="E13" s="90"/>
    </row>
    <row r="14" spans="1:5" ht="12.75">
      <c r="A14" s="6">
        <v>1</v>
      </c>
      <c r="B14" s="7">
        <v>2</v>
      </c>
      <c r="C14" s="7"/>
      <c r="D14" s="7">
        <v>3</v>
      </c>
      <c r="E14" s="7">
        <v>3</v>
      </c>
    </row>
    <row r="15" spans="1:5" ht="14.25" thickBot="1">
      <c r="A15" s="8" t="s">
        <v>5</v>
      </c>
      <c r="B15" s="9" t="s">
        <v>6</v>
      </c>
      <c r="C15" s="56">
        <f>SUM(C16+C19+C21+C27+C29+C36+C41+C42+C43+C34)</f>
        <v>1356.7</v>
      </c>
      <c r="D15" s="56">
        <f>SUM(D16+D19+D21+D27+D29+D36+D41+D42+D43+D34)</f>
        <v>1419</v>
      </c>
      <c r="E15" s="56">
        <f>SUM(E16+E19+E21+E27+E29+E36+E41+E42+E43+E34)</f>
        <v>1420</v>
      </c>
    </row>
    <row r="16" spans="1:5" ht="13.5" thickBot="1">
      <c r="A16" s="10" t="s">
        <v>7</v>
      </c>
      <c r="B16" s="11" t="s">
        <v>8</v>
      </c>
      <c r="C16" s="57">
        <f>SUM(C18)</f>
        <v>709</v>
      </c>
      <c r="D16" s="57">
        <f>SUM(D18)</f>
        <v>744</v>
      </c>
      <c r="E16" s="57">
        <f>SUM(E18)</f>
        <v>744</v>
      </c>
    </row>
    <row r="17" spans="1:5" ht="13.5" thickBot="1">
      <c r="A17" s="20" t="s">
        <v>59</v>
      </c>
      <c r="B17" s="12" t="s">
        <v>60</v>
      </c>
      <c r="C17" s="57">
        <f>C18</f>
        <v>709</v>
      </c>
      <c r="D17" s="57">
        <f>D18</f>
        <v>744</v>
      </c>
      <c r="E17" s="57">
        <f>E18</f>
        <v>744</v>
      </c>
    </row>
    <row r="18" spans="1:5" ht="57.75" customHeight="1" thickBot="1">
      <c r="A18" s="13" t="s">
        <v>86</v>
      </c>
      <c r="B18" s="14" t="s">
        <v>87</v>
      </c>
      <c r="C18" s="58">
        <v>709</v>
      </c>
      <c r="D18" s="58">
        <v>744</v>
      </c>
      <c r="E18" s="58">
        <v>744</v>
      </c>
    </row>
    <row r="19" spans="1:5" ht="13.5" hidden="1" thickBot="1">
      <c r="A19" s="15" t="s">
        <v>9</v>
      </c>
      <c r="B19" s="16" t="s">
        <v>10</v>
      </c>
      <c r="C19" s="59">
        <f>C20</f>
        <v>0</v>
      </c>
      <c r="D19" s="59">
        <f>D20</f>
        <v>0</v>
      </c>
      <c r="E19" s="59">
        <f>E20</f>
        <v>0</v>
      </c>
    </row>
    <row r="20" spans="1:5" ht="13.5" hidden="1" thickBot="1">
      <c r="A20" s="17" t="s">
        <v>79</v>
      </c>
      <c r="B20" s="18" t="s">
        <v>11</v>
      </c>
      <c r="C20" s="60">
        <v>0</v>
      </c>
      <c r="D20" s="60">
        <v>0</v>
      </c>
      <c r="E20" s="60">
        <v>0</v>
      </c>
    </row>
    <row r="21" spans="1:5" ht="13.5" thickBot="1">
      <c r="A21" s="19" t="s">
        <v>12</v>
      </c>
      <c r="B21" s="11" t="s">
        <v>13</v>
      </c>
      <c r="C21" s="59">
        <f>SUM(C23:C24)</f>
        <v>71.7</v>
      </c>
      <c r="D21" s="59">
        <f>SUM(D23:D24)</f>
        <v>99</v>
      </c>
      <c r="E21" s="59">
        <f>SUM(E23:E24)</f>
        <v>100</v>
      </c>
    </row>
    <row r="22" spans="1:5" ht="13.5" thickBot="1">
      <c r="A22" s="20" t="s">
        <v>61</v>
      </c>
      <c r="B22" s="12" t="s">
        <v>14</v>
      </c>
      <c r="C22" s="61">
        <f>C23</f>
        <v>24.7</v>
      </c>
      <c r="D22" s="61">
        <f>D23</f>
        <v>52</v>
      </c>
      <c r="E22" s="61">
        <f>E23</f>
        <v>53</v>
      </c>
    </row>
    <row r="23" spans="1:5" ht="36" customHeight="1">
      <c r="A23" s="21" t="s">
        <v>49</v>
      </c>
      <c r="B23" s="14" t="s">
        <v>62</v>
      </c>
      <c r="C23" s="62">
        <v>24.7</v>
      </c>
      <c r="D23" s="62">
        <v>52</v>
      </c>
      <c r="E23" s="62">
        <v>53</v>
      </c>
    </row>
    <row r="24" spans="1:5" ht="24" customHeight="1" thickBot="1">
      <c r="A24" s="22" t="s">
        <v>15</v>
      </c>
      <c r="B24" s="23" t="s">
        <v>16</v>
      </c>
      <c r="C24" s="63">
        <f>C25+C26</f>
        <v>47</v>
      </c>
      <c r="D24" s="63">
        <f>D25+D26</f>
        <v>47</v>
      </c>
      <c r="E24" s="63">
        <f>E25+E26</f>
        <v>47</v>
      </c>
    </row>
    <row r="25" spans="1:5" ht="56.25" customHeight="1" thickBot="1">
      <c r="A25" s="24" t="s">
        <v>93</v>
      </c>
      <c r="B25" s="25" t="s">
        <v>92</v>
      </c>
      <c r="C25" s="76">
        <v>17</v>
      </c>
      <c r="D25" s="76">
        <v>17</v>
      </c>
      <c r="E25" s="76">
        <v>17</v>
      </c>
    </row>
    <row r="26" spans="1:6" ht="59.25" customHeight="1" thickBot="1">
      <c r="A26" s="87" t="s">
        <v>95</v>
      </c>
      <c r="B26" s="86" t="s">
        <v>94</v>
      </c>
      <c r="C26" s="76">
        <v>30</v>
      </c>
      <c r="D26" s="76">
        <v>30</v>
      </c>
      <c r="E26" s="76">
        <v>30</v>
      </c>
      <c r="F26" s="26"/>
    </row>
    <row r="27" spans="1:5" ht="36" customHeight="1" thickBot="1">
      <c r="A27" s="15" t="s">
        <v>17</v>
      </c>
      <c r="B27" s="27" t="s">
        <v>18</v>
      </c>
      <c r="C27" s="57">
        <f>C28</f>
        <v>12</v>
      </c>
      <c r="D27" s="57">
        <f>D28</f>
        <v>12</v>
      </c>
      <c r="E27" s="57">
        <f>E28</f>
        <v>12</v>
      </c>
    </row>
    <row r="28" spans="1:5" ht="69.75" customHeight="1" thickBot="1">
      <c r="A28" s="28" t="s">
        <v>80</v>
      </c>
      <c r="B28" s="29" t="s">
        <v>38</v>
      </c>
      <c r="C28" s="57">
        <v>12</v>
      </c>
      <c r="D28" s="57">
        <v>12</v>
      </c>
      <c r="E28" s="57">
        <v>12</v>
      </c>
    </row>
    <row r="29" spans="1:5" ht="36" customHeight="1" thickBot="1">
      <c r="A29" s="30" t="s">
        <v>19</v>
      </c>
      <c r="B29" s="31" t="s">
        <v>20</v>
      </c>
      <c r="C29" s="57">
        <f>C30+C32</f>
        <v>499</v>
      </c>
      <c r="D29" s="57">
        <f>D30+D32</f>
        <v>499</v>
      </c>
      <c r="E29" s="57">
        <f>E30+E32</f>
        <v>499</v>
      </c>
    </row>
    <row r="30" spans="1:5" ht="36" customHeight="1" thickBot="1">
      <c r="A30" s="32" t="s">
        <v>51</v>
      </c>
      <c r="B30" s="33" t="s">
        <v>52</v>
      </c>
      <c r="C30" s="64">
        <f>C31</f>
        <v>73</v>
      </c>
      <c r="D30" s="64">
        <f>D31</f>
        <v>73</v>
      </c>
      <c r="E30" s="64">
        <f>E31</f>
        <v>73</v>
      </c>
    </row>
    <row r="31" spans="1:5" ht="72" customHeight="1" thickBot="1">
      <c r="A31" s="34" t="s">
        <v>81</v>
      </c>
      <c r="B31" s="35" t="s">
        <v>50</v>
      </c>
      <c r="C31" s="78">
        <v>73</v>
      </c>
      <c r="D31" s="78">
        <v>73</v>
      </c>
      <c r="E31" s="78">
        <v>73</v>
      </c>
    </row>
    <row r="32" spans="1:5" ht="30.75" customHeight="1" thickBot="1">
      <c r="A32" s="36" t="s">
        <v>53</v>
      </c>
      <c r="B32" s="37" t="s">
        <v>54</v>
      </c>
      <c r="C32" s="65">
        <f>C33</f>
        <v>426</v>
      </c>
      <c r="D32" s="66">
        <f>D33</f>
        <v>426</v>
      </c>
      <c r="E32" s="67">
        <f>E33</f>
        <v>426</v>
      </c>
    </row>
    <row r="33" spans="1:5" ht="33" customHeight="1" thickBot="1">
      <c r="A33" s="38" t="s">
        <v>67</v>
      </c>
      <c r="B33" s="24" t="s">
        <v>55</v>
      </c>
      <c r="C33" s="59">
        <v>426</v>
      </c>
      <c r="D33" s="59">
        <v>426</v>
      </c>
      <c r="E33" s="59">
        <v>426</v>
      </c>
    </row>
    <row r="34" spans="1:5" ht="36" customHeight="1" thickBot="1">
      <c r="A34" s="39" t="s">
        <v>65</v>
      </c>
      <c r="B34" s="40" t="s">
        <v>66</v>
      </c>
      <c r="C34" s="59">
        <f>C35</f>
        <v>55</v>
      </c>
      <c r="D34" s="59">
        <f>D35</f>
        <v>55</v>
      </c>
      <c r="E34" s="59">
        <f>E35</f>
        <v>55</v>
      </c>
    </row>
    <row r="35" spans="1:5" ht="33" customHeight="1" thickBot="1">
      <c r="A35" s="81" t="s">
        <v>82</v>
      </c>
      <c r="B35" s="41" t="s">
        <v>83</v>
      </c>
      <c r="C35" s="59">
        <v>55</v>
      </c>
      <c r="D35" s="59">
        <v>55</v>
      </c>
      <c r="E35" s="59">
        <v>55</v>
      </c>
    </row>
    <row r="36" spans="1:5" ht="36" customHeight="1" thickBot="1">
      <c r="A36" s="42" t="s">
        <v>21</v>
      </c>
      <c r="B36" s="31" t="s">
        <v>22</v>
      </c>
      <c r="C36" s="57">
        <f>C37+C39</f>
        <v>10</v>
      </c>
      <c r="D36" s="57">
        <f>D37+D39</f>
        <v>10</v>
      </c>
      <c r="E36" s="57">
        <f>E37+E39</f>
        <v>10</v>
      </c>
    </row>
    <row r="37" spans="1:5" ht="36" customHeight="1" thickBot="1">
      <c r="A37" s="43" t="s">
        <v>56</v>
      </c>
      <c r="B37" s="33" t="s">
        <v>57</v>
      </c>
      <c r="C37" s="68">
        <f>C38</f>
        <v>0</v>
      </c>
      <c r="D37" s="68">
        <f>D38</f>
        <v>0</v>
      </c>
      <c r="E37" s="68">
        <f>E38</f>
        <v>0</v>
      </c>
    </row>
    <row r="38" spans="1:5" ht="31.5" customHeight="1" thickBot="1">
      <c r="A38" s="25" t="s">
        <v>84</v>
      </c>
      <c r="B38" s="41" t="s">
        <v>37</v>
      </c>
      <c r="C38" s="59">
        <v>0</v>
      </c>
      <c r="D38" s="59">
        <v>0</v>
      </c>
      <c r="E38" s="59">
        <v>0</v>
      </c>
    </row>
    <row r="39" spans="1:5" ht="36" customHeight="1" thickBot="1">
      <c r="A39" s="43" t="s">
        <v>58</v>
      </c>
      <c r="B39" s="44" t="s">
        <v>57</v>
      </c>
      <c r="C39" s="68">
        <f>C40</f>
        <v>10</v>
      </c>
      <c r="D39" s="68">
        <f>D40</f>
        <v>10</v>
      </c>
      <c r="E39" s="68">
        <f>E40</f>
        <v>10</v>
      </c>
    </row>
    <row r="40" spans="1:5" ht="48.75" customHeight="1" thickBot="1">
      <c r="A40" s="25" t="s">
        <v>85</v>
      </c>
      <c r="B40" s="24" t="s">
        <v>63</v>
      </c>
      <c r="C40" s="79">
        <v>10</v>
      </c>
      <c r="D40" s="79">
        <v>10</v>
      </c>
      <c r="E40" s="79">
        <v>10</v>
      </c>
    </row>
    <row r="41" spans="1:5" ht="24" customHeight="1" thickBot="1">
      <c r="A41" s="42" t="s">
        <v>23</v>
      </c>
      <c r="B41" s="31" t="s">
        <v>24</v>
      </c>
      <c r="C41" s="57">
        <v>0</v>
      </c>
      <c r="D41" s="57">
        <v>0</v>
      </c>
      <c r="E41" s="57">
        <v>0</v>
      </c>
    </row>
    <row r="42" spans="1:5" ht="24" customHeight="1" thickBot="1">
      <c r="A42" s="42" t="s">
        <v>25</v>
      </c>
      <c r="B42" s="31" t="s">
        <v>26</v>
      </c>
      <c r="C42" s="57">
        <v>0</v>
      </c>
      <c r="D42" s="57">
        <v>0</v>
      </c>
      <c r="E42" s="57">
        <v>0</v>
      </c>
    </row>
    <row r="43" spans="1:5" ht="24" customHeight="1" thickBot="1">
      <c r="A43" s="15" t="s">
        <v>27</v>
      </c>
      <c r="B43" s="31" t="s">
        <v>28</v>
      </c>
      <c r="C43" s="57">
        <v>0</v>
      </c>
      <c r="D43" s="57">
        <v>0</v>
      </c>
      <c r="E43" s="57">
        <v>0</v>
      </c>
    </row>
    <row r="44" spans="1:5" ht="24" customHeight="1" thickBot="1">
      <c r="A44" s="45" t="s">
        <v>29</v>
      </c>
      <c r="B44" s="46" t="s">
        <v>30</v>
      </c>
      <c r="C44" s="47">
        <f>C45+C57</f>
        <v>23138.399999999998</v>
      </c>
      <c r="D44" s="47">
        <f>D45+D57</f>
        <v>22688.1</v>
      </c>
      <c r="E44" s="47">
        <f>E45+E57</f>
        <v>22699.3</v>
      </c>
    </row>
    <row r="45" spans="1:5" ht="24" customHeight="1" thickBot="1">
      <c r="A45" s="45" t="s">
        <v>68</v>
      </c>
      <c r="B45" s="46" t="s">
        <v>31</v>
      </c>
      <c r="C45" s="48">
        <f>C46+C48+C49+C52</f>
        <v>23138.399999999998</v>
      </c>
      <c r="D45" s="48">
        <f>D46+D48+D49+D52</f>
        <v>22688.1</v>
      </c>
      <c r="E45" s="48">
        <f>E46+E48+E49+E52</f>
        <v>22699.3</v>
      </c>
    </row>
    <row r="46" spans="1:5" ht="24" customHeight="1" thickBot="1">
      <c r="A46" s="83" t="s">
        <v>69</v>
      </c>
      <c r="B46" s="84" t="s">
        <v>32</v>
      </c>
      <c r="C46" s="85">
        <f>SUM(C47:C47)</f>
        <v>20127.5</v>
      </c>
      <c r="D46" s="85">
        <f>SUM(D47:D47)</f>
        <v>20625.8</v>
      </c>
      <c r="E46" s="85">
        <f>SUM(E47:E47)</f>
        <v>20962.2</v>
      </c>
    </row>
    <row r="47" spans="1:5" ht="28.5" customHeight="1" thickBot="1" thickTop="1">
      <c r="A47" s="49" t="s">
        <v>70</v>
      </c>
      <c r="B47" s="49" t="s">
        <v>39</v>
      </c>
      <c r="C47" s="50">
        <v>20127.5</v>
      </c>
      <c r="D47" s="50">
        <v>20625.8</v>
      </c>
      <c r="E47" s="50">
        <v>20962.2</v>
      </c>
    </row>
    <row r="48" spans="1:5" ht="26.25" customHeight="1" thickBot="1">
      <c r="A48" s="19" t="s">
        <v>71</v>
      </c>
      <c r="B48" s="51" t="s">
        <v>34</v>
      </c>
      <c r="C48" s="69">
        <v>0</v>
      </c>
      <c r="D48" s="69">
        <v>0</v>
      </c>
      <c r="E48" s="69">
        <v>0</v>
      </c>
    </row>
    <row r="49" spans="1:5" ht="26.25" customHeight="1" thickBot="1">
      <c r="A49" s="42" t="s">
        <v>72</v>
      </c>
      <c r="B49" s="31" t="s">
        <v>33</v>
      </c>
      <c r="C49" s="70">
        <f>SUM(C50:C51)</f>
        <v>182.8</v>
      </c>
      <c r="D49" s="70">
        <f>SUM(D50:D51)</f>
        <v>204.8</v>
      </c>
      <c r="E49" s="70">
        <f>SUM(E50:E51)</f>
        <v>163</v>
      </c>
    </row>
    <row r="50" spans="1:5" ht="36" customHeight="1" thickBot="1">
      <c r="A50" s="41" t="s">
        <v>73</v>
      </c>
      <c r="B50" s="29" t="s">
        <v>40</v>
      </c>
      <c r="C50" s="71">
        <v>21</v>
      </c>
      <c r="D50" s="71">
        <v>25</v>
      </c>
      <c r="E50" s="71">
        <v>25</v>
      </c>
    </row>
    <row r="51" spans="1:5" ht="36" customHeight="1" thickBot="1">
      <c r="A51" s="25" t="s">
        <v>74</v>
      </c>
      <c r="B51" s="24" t="s">
        <v>41</v>
      </c>
      <c r="C51" s="72">
        <v>161.8</v>
      </c>
      <c r="D51" s="73">
        <v>179.8</v>
      </c>
      <c r="E51" s="73">
        <v>138</v>
      </c>
    </row>
    <row r="52" spans="1:5" ht="25.5" customHeight="1" thickBot="1">
      <c r="A52" s="42" t="s">
        <v>75</v>
      </c>
      <c r="B52" s="31" t="s">
        <v>42</v>
      </c>
      <c r="C52" s="74">
        <f>SUM(C53:C56)</f>
        <v>2828.1</v>
      </c>
      <c r="D52" s="74">
        <f>SUM(D53:D56)</f>
        <v>1857.5</v>
      </c>
      <c r="E52" s="74">
        <f>SUM(E53:E56)</f>
        <v>1574.1</v>
      </c>
    </row>
    <row r="53" spans="1:5" ht="66.75" customHeight="1" hidden="1" thickBot="1">
      <c r="A53" s="38" t="s">
        <v>43</v>
      </c>
      <c r="B53" s="52" t="s">
        <v>44</v>
      </c>
      <c r="C53" s="75"/>
      <c r="D53" s="75">
        <v>0</v>
      </c>
      <c r="E53" s="75">
        <v>0</v>
      </c>
    </row>
    <row r="54" spans="1:5" ht="36" customHeight="1" hidden="1" thickBot="1">
      <c r="A54" s="24" t="s">
        <v>45</v>
      </c>
      <c r="B54" s="24" t="s">
        <v>46</v>
      </c>
      <c r="C54" s="75"/>
      <c r="D54" s="75">
        <v>0</v>
      </c>
      <c r="E54" s="75">
        <v>0</v>
      </c>
    </row>
    <row r="55" spans="1:5" ht="58.5" customHeight="1" thickBot="1">
      <c r="A55" s="24" t="s">
        <v>76</v>
      </c>
      <c r="B55" s="24" t="s">
        <v>47</v>
      </c>
      <c r="C55" s="74">
        <v>269.9</v>
      </c>
      <c r="D55" s="74">
        <v>283.4</v>
      </c>
      <c r="E55" s="74">
        <v>0</v>
      </c>
    </row>
    <row r="56" spans="1:5" ht="32.25" customHeight="1" thickBot="1">
      <c r="A56" s="24" t="s">
        <v>77</v>
      </c>
      <c r="B56" s="24" t="s">
        <v>48</v>
      </c>
      <c r="C56" s="74">
        <v>2558.2</v>
      </c>
      <c r="D56" s="74">
        <v>1574.1</v>
      </c>
      <c r="E56" s="74">
        <v>1574.1</v>
      </c>
    </row>
    <row r="57" spans="1:5" ht="22.5" customHeight="1" thickBot="1">
      <c r="A57" s="40" t="s">
        <v>78</v>
      </c>
      <c r="B57" s="27" t="s">
        <v>35</v>
      </c>
      <c r="C57" s="48">
        <v>0</v>
      </c>
      <c r="D57" s="48">
        <v>0</v>
      </c>
      <c r="E57" s="48">
        <v>0</v>
      </c>
    </row>
    <row r="58" spans="1:9" ht="22.5" customHeight="1" thickBot="1">
      <c r="A58" s="53"/>
      <c r="B58" s="54" t="s">
        <v>36</v>
      </c>
      <c r="C58" s="55">
        <f>SUM(C15+C44)</f>
        <v>24495.1</v>
      </c>
      <c r="D58" s="55">
        <f>SUM(D15+D44)</f>
        <v>24107.1</v>
      </c>
      <c r="E58" s="55">
        <f>SUM(E15+E44)</f>
        <v>24119.3</v>
      </c>
      <c r="I58" s="82"/>
    </row>
    <row r="59" spans="1:5" ht="12.75">
      <c r="A59" s="1"/>
      <c r="B59" s="1"/>
      <c r="C59" s="1"/>
      <c r="D59" s="1"/>
      <c r="E59" s="1"/>
    </row>
  </sheetData>
  <sheetProtection/>
  <mergeCells count="10">
    <mergeCell ref="A10:A13"/>
    <mergeCell ref="B10:B13"/>
    <mergeCell ref="E11:E13"/>
    <mergeCell ref="C1:E3"/>
    <mergeCell ref="A5:C5"/>
    <mergeCell ref="A6:C6"/>
    <mergeCell ref="A7:C7"/>
    <mergeCell ref="A8:C8"/>
    <mergeCell ref="C11:C13"/>
    <mergeCell ref="D11:D13"/>
  </mergeCells>
  <printOptions/>
  <pageMargins left="0.3937007874015748" right="0" top="0.4724409448818898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Надежда</cp:lastModifiedBy>
  <cp:lastPrinted>2015-03-30T12:01:21Z</cp:lastPrinted>
  <dcterms:created xsi:type="dcterms:W3CDTF">2007-10-10T09:39:28Z</dcterms:created>
  <dcterms:modified xsi:type="dcterms:W3CDTF">2015-08-11T11:08:14Z</dcterms:modified>
  <cp:category/>
  <cp:version/>
  <cp:contentType/>
  <cp:contentStatus/>
</cp:coreProperties>
</file>